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H-COMMLEGISLATIVEOVERSIGHT\CONNIE2\Agencies - Docs on Individual Agency pages\1 - Comptroller General\Finances&amp;Performance - Budgeting&amp;Spending\"/>
    </mc:Choice>
  </mc:AlternateContent>
  <bookViews>
    <workbookView xWindow="0" yWindow="0" windowWidth="28800" windowHeight="13065"/>
  </bookViews>
  <sheets>
    <sheet name="Sheet1" sheetId="1" r:id="rId1"/>
    <sheet name="Sheet2" sheetId="2" r:id="rId2"/>
    <sheet name="Sheet3" sheetId="3" r:id="rId3"/>
  </sheets>
  <externalReferences>
    <externalReference r:id="rId4"/>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1" i="1" l="1"/>
  <c r="D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E25" i="1"/>
  <c r="D25" i="1"/>
  <c r="C25" i="1"/>
  <c r="E24" i="1"/>
  <c r="D24" i="1"/>
  <c r="C24" i="1"/>
  <c r="E20" i="1"/>
  <c r="E27" i="1" s="1"/>
  <c r="D20" i="1"/>
  <c r="C18" i="1"/>
  <c r="C15" i="1"/>
  <c r="C14" i="1"/>
  <c r="C2" i="1"/>
  <c r="C1" i="1"/>
  <c r="C61" i="1" l="1"/>
  <c r="C20" i="1"/>
  <c r="C27" i="1" s="1"/>
  <c r="D27" i="1"/>
</calcChain>
</file>

<file path=xl/sharedStrings.xml><?xml version="1.0" encoding="utf-8"?>
<sst xmlns="http://schemas.openxmlformats.org/spreadsheetml/2006/main" count="74" uniqueCount="68">
  <si>
    <t>Agency Responding</t>
  </si>
  <si>
    <t>Date of Submission</t>
  </si>
  <si>
    <t>Fiscal Year for which information below pertains</t>
  </si>
  <si>
    <t>2015-2016</t>
  </si>
  <si>
    <r>
      <rPr>
        <i/>
        <u/>
        <sz val="13"/>
        <color theme="1"/>
        <rFont val="Calibri Light"/>
        <family val="2"/>
        <scheme val="major"/>
      </rPr>
      <t>Part A Instructions</t>
    </r>
    <r>
      <rPr>
        <i/>
        <sz val="13"/>
        <color theme="1"/>
        <rFont val="Calibri Light"/>
        <family val="2"/>
        <scheme val="major"/>
      </rPr>
      <t xml:space="preserve">: </t>
    </r>
    <r>
      <rPr>
        <sz val="13"/>
        <color theme="1"/>
        <rFont val="Calibri Light"/>
        <family val="2"/>
        <scheme val="major"/>
      </rPr>
      <t xml:space="preserve"> </t>
    </r>
    <r>
      <rPr>
        <b/>
        <sz val="13"/>
        <color theme="1"/>
        <rFont val="Calibri Light"/>
        <family val="2"/>
        <scheme val="major"/>
      </rPr>
      <t>Estimated Funds Available this Fiscal Year (2015-16)</t>
    </r>
    <r>
      <rPr>
        <sz val="13"/>
        <color theme="1"/>
        <rFont val="Calibri Light"/>
        <family val="2"/>
        <scheme val="major"/>
      </rPr>
      <t xml:space="preserve">
1) Please enter each source of funds for the agency in a separate column.  Group the funding sources however is best for the agency (i.e.  general appropriation programs, proviso 18.2, proviso 19.3, grant ABC, grant XYZ, Motor Vehicle User Fees,  License Fines, etc.) to provide the information requested below each source (i.e. state, other or federal funding; recurring or one-time funding; etc.).  The agency is not restricted by the number of columns below so please delete or add as many as needed.  </t>
    </r>
    <r>
      <rPr>
        <b/>
        <sz val="13"/>
        <color theme="1"/>
        <rFont val="Calibri Light"/>
        <family val="2"/>
        <scheme val="major"/>
      </rPr>
      <t xml:space="preserve">However the agency chooses to group its funding sources, it should be clear through Part A and B, how much the agency estimates it has available to spend and where the agency has budgeted the funds it has available to spend.  </t>
    </r>
    <r>
      <rPr>
        <sz val="13"/>
        <color theme="1"/>
        <rFont val="Calibri Light"/>
        <family val="2"/>
        <scheme val="major"/>
      </rPr>
      <t xml:space="preserve">
 </t>
    </r>
  </si>
  <si>
    <r>
      <rPr>
        <i/>
        <u/>
        <sz val="13"/>
        <color theme="1"/>
        <rFont val="Calibri Light"/>
        <family val="2"/>
        <scheme val="major"/>
      </rPr>
      <t>Part B Instructions</t>
    </r>
    <r>
      <rPr>
        <i/>
        <sz val="13"/>
        <color theme="1"/>
        <rFont val="Calibri Light"/>
        <family val="2"/>
        <scheme val="major"/>
      </rPr>
      <t>:</t>
    </r>
    <r>
      <rPr>
        <sz val="13"/>
        <color theme="1"/>
        <rFont val="Calibri Light"/>
        <family val="2"/>
        <scheme val="major"/>
      </rPr>
      <t xml:space="preserve">  </t>
    </r>
    <r>
      <rPr>
        <b/>
        <sz val="13"/>
        <color theme="1"/>
        <rFont val="Calibri Light"/>
        <family val="2"/>
        <scheme val="major"/>
      </rPr>
      <t>How Agency Budgeted Funds this Fiscal Year (2015-16)</t>
    </r>
    <r>
      <rPr>
        <sz val="13"/>
        <color theme="1"/>
        <rFont val="Calibri Light"/>
        <family val="2"/>
        <scheme val="major"/>
      </rPr>
      <t xml:space="preserve">
1) Enter each agency objective and description (i.e. Objective 1.1.1 - insert description of objective).  The agency can insert as many rows as necessary so that all objectives are included.  
2) After entering all of the objectives, enter each "unrelated purpose" for which money received by the agency will go (i.e. Unrelated Purpose #1 - insert description of unrelated purpose) on a separate row.  An "unrelated purpose" is money the agency is legislatively directed to spend on something that is not related to an agency objective (i.e. pass through, carry forward, etc.).  
3) Enter how much money from each source of funds the agency budgets to spend on each objective and unrelated purpose.  The "Total budgeted to spend on objectives and unrelated purposes" for each source of funds in Part B should equal the "Amount estimated to have available to spend this fiscal year" in Part A.  </t>
    </r>
  </si>
  <si>
    <t>Explanations from the Agency regarding Part A:</t>
  </si>
  <si>
    <t>This is an estimate of how we budgeted for the current fiscal year based on funds available.</t>
  </si>
  <si>
    <r>
      <rPr>
        <b/>
        <u/>
        <sz val="20"/>
        <color theme="1"/>
        <rFont val="Calibri Light"/>
        <family val="2"/>
        <scheme val="major"/>
      </rPr>
      <t>PART A</t>
    </r>
    <r>
      <rPr>
        <b/>
        <sz val="20"/>
        <color theme="1"/>
        <rFont val="Calibri Light"/>
        <family val="2"/>
        <scheme val="major"/>
      </rPr>
      <t xml:space="preserve">
</t>
    </r>
    <r>
      <rPr>
        <b/>
        <sz val="18"/>
        <color theme="1"/>
        <rFont val="Calibri Light"/>
        <family val="2"/>
        <scheme val="major"/>
      </rPr>
      <t>Estimated Funds Available this Fiscal Year
(2015-16)</t>
    </r>
  </si>
  <si>
    <t>Source of Funds:</t>
  </si>
  <si>
    <t>Totals</t>
  </si>
  <si>
    <t>General Appropriations</t>
  </si>
  <si>
    <t xml:space="preserve">Is the source state, other or federal funding:  </t>
  </si>
  <si>
    <t>State Funds</t>
  </si>
  <si>
    <t>Other Funds</t>
  </si>
  <si>
    <t>Is funding recurring or one-time?</t>
  </si>
  <si>
    <t>Recurring</t>
  </si>
  <si>
    <t>$ From Last Year Available to Spend this Year</t>
  </si>
  <si>
    <t>Amount available at end of previous fiscal year</t>
  </si>
  <si>
    <t>Amount available at end of previous fiscal year that agency can actually use this fiscal year:</t>
  </si>
  <si>
    <t xml:space="preserve">If the amounts in the two rows above are not the same, explain why : </t>
  </si>
  <si>
    <t>Enter explanation for each fund to the right</t>
  </si>
  <si>
    <t>Other funds are not automatically carryforward. They have to be requested through the Executive Budget Office to increase Other Fund Authorization.</t>
  </si>
  <si>
    <t>$ Estimated to Receive this Year</t>
  </si>
  <si>
    <t>Amount budgeted/estimated to receive in this fiscal year:</t>
  </si>
  <si>
    <t>Total Actually Available this Year</t>
  </si>
  <si>
    <r>
      <t>Amount estimated to have available to spend this fiscal year</t>
    </r>
    <r>
      <rPr>
        <sz val="12"/>
        <color theme="1"/>
        <rFont val="Calibri Light"/>
        <family val="2"/>
        <scheme val="major"/>
      </rPr>
      <t xml:space="preserve"> (i.e. Amount available at end of previous fiscal year that agency can actually use in this fiscal year PLUS Amount budgeted/estimated to receive this fiscal year):</t>
    </r>
  </si>
  <si>
    <t>Explanations from the Agency regarding Part B:</t>
  </si>
  <si>
    <r>
      <rPr>
        <b/>
        <u/>
        <sz val="20"/>
        <color theme="1"/>
        <rFont val="Calibri Light"/>
        <family val="2"/>
        <scheme val="major"/>
      </rPr>
      <t>PART B</t>
    </r>
    <r>
      <rPr>
        <b/>
        <sz val="20"/>
        <color theme="1"/>
        <rFont val="Calibri Light"/>
        <family val="2"/>
        <scheme val="major"/>
      </rPr>
      <t xml:space="preserve">
</t>
    </r>
    <r>
      <rPr>
        <b/>
        <sz val="18"/>
        <color theme="1"/>
        <rFont val="Calibri Light"/>
        <family val="2"/>
        <scheme val="major"/>
      </rPr>
      <t>How Agency Budgeted Funds this Fiscal Year
(2015-16)</t>
    </r>
  </si>
  <si>
    <t>Source of Funds: (the rows to the left should populate automatically from what the agency entered in Part A)</t>
  </si>
  <si>
    <t>Is source state, other or federal funding:  (the rows to the left should populate automatically from what the agency entered in Part A)</t>
  </si>
  <si>
    <t>Restrictions on how agency is able to spend the funds from this source:</t>
  </si>
  <si>
    <t>n/a</t>
  </si>
  <si>
    <r>
      <t xml:space="preserve">Amount estimated to have available to spend this fiscal year: </t>
    </r>
    <r>
      <rPr>
        <sz val="12"/>
        <color theme="1"/>
        <rFont val="Calibri Light"/>
        <family val="2"/>
        <scheme val="major"/>
      </rPr>
      <t>(the rows to the left should populate automatically from what the agency entered in Part A)</t>
    </r>
    <r>
      <rPr>
        <b/>
        <sz val="12"/>
        <color theme="1"/>
        <rFont val="Calibri Light"/>
        <family val="2"/>
        <scheme val="major"/>
      </rPr>
      <t xml:space="preserve"> </t>
    </r>
  </si>
  <si>
    <r>
      <rPr>
        <sz val="12"/>
        <color theme="1"/>
        <rFont val="Calibri Light"/>
        <family val="2"/>
        <scheme val="major"/>
      </rPr>
      <t>Are expenditure of funds tracked through SCEIS?</t>
    </r>
    <r>
      <rPr>
        <b/>
        <sz val="12"/>
        <color theme="1"/>
        <rFont val="Calibri Light"/>
        <family val="2"/>
        <scheme val="major"/>
      </rPr>
      <t xml:space="preserve"> </t>
    </r>
    <r>
      <rPr>
        <sz val="12"/>
        <color theme="1"/>
        <rFont val="Calibri Light"/>
        <family val="2"/>
        <scheme val="major"/>
      </rPr>
      <t>(if no, state the system through which they are recorded so the total amount of expenditures could be verified, if needed)</t>
    </r>
  </si>
  <si>
    <t>Where Agency Budgeted to Spend Money this Year</t>
  </si>
  <si>
    <t>Objective 1.1.1 - Process disbursement requests by agencies within four (4) business days:</t>
  </si>
  <si>
    <t>Objective 1.2.1 - Issue 1099s by January 31st annually:</t>
  </si>
  <si>
    <t>Objective 1.3.1 - Process payroll on the 1st and 16th of each month:</t>
  </si>
  <si>
    <t>Objective 1.3.2 - Process approximately 32,000 special voluntary deductions for state employees each payroll, including premiums for insurance products not offered by state government, elective credit union deposits, withholdings for voluntary defined contribution retirement plans, tax liens, and court-ordered wage garnishments:</t>
  </si>
  <si>
    <t>Objective 1.4.1 - Issue W-2s by January 31st annually:</t>
  </si>
  <si>
    <t>Objective 1.5.1 - Clear SCEIS Help Desk tickets within five (5) business days:</t>
  </si>
  <si>
    <t>Objective 2.1.1 - Publicly release the CAFR by December 31st each year:</t>
  </si>
  <si>
    <t>Objective 2.1.2 - Qualify for the Certificate of Achievement for Excellence in Financial Reporting from the Government Finance Officers Association:</t>
  </si>
  <si>
    <t>Objective 2.2.1 - Accelerate the financial reporting and CAFR completion processes, saving additional personnel costs in the process:</t>
  </si>
  <si>
    <t>Objective 3.1.1 - Produce and maintain an up-to-date online manual of SCEIS accounting practices and procedures:</t>
  </si>
  <si>
    <t>Objective 3.1.2 - Provide online Closing Packages with instructions for use by other agencies' accounting personnel at year end:</t>
  </si>
  <si>
    <t>Objective 3.1.3 - Ensure agreement of transactions posted in SCEIS and STARS:</t>
  </si>
  <si>
    <t>Objective 3.1.4 - Assemble multi-agency working group monthly to analyze the state's fiscal month and fiscal year-to-date revenue collections and determine accuracy and completeness:</t>
  </si>
  <si>
    <t>Objective 3.2.1 - Coordinate providing low-cost "Continuing Professional Education" (CPE) training among CPAs in the CG's Office, State Auditor's Office, and State Treasurer's Office(Note: LLR requires every CPA to complete forty (40) hours of CPE annually as a condition of retaining professional certification. This training initiative helps state government CPAs meet that costly requirement):</t>
  </si>
  <si>
    <t>Objective 3.3.1 - Determine appropriate annual premiums to bill and collect from state agencies, and account for claims paid by third-party administrator:</t>
  </si>
  <si>
    <t>Objective 4.1.1 - Respond to S.C. Freedom of Information Act (FOIA) requests within an average of ten (10) or fewer business days:</t>
  </si>
  <si>
    <t>Objective 4.2.1 - Maintain statewide transparency website:</t>
  </si>
  <si>
    <t>Objective 4.2.2 - Increase use of website (increase site visits) by improving format, expanding content, and soliciting the media to inform the public on the website's existence:</t>
  </si>
  <si>
    <t>Objective 4.3.1 - Issue and distribute annual Statewide Travel Report by statutory deadline (November 1st):</t>
  </si>
  <si>
    <t>Objective 4.3.2 - Post annual Statewide Travel Report on the statewide transparency website by November 1st:</t>
  </si>
  <si>
    <t>Objective 4.4.1 - Monitor annual spend volume and disburse P-Card rebate revenue to General Fund for qualifying agencies:</t>
  </si>
  <si>
    <t>Objective 4.4.2 - Produce monthly report of P-Card spending by each state agency including the detailed spending by each agencies'' cardholders and post report on the statewide transparency website:</t>
  </si>
  <si>
    <t>Objective 5.1.1 - Monitor monthly cost of each program area (Statewide Payroll/Accounts Payable, Statewide Financial Reporting, Statewide Accounting, Other Services, and Administration) and confront any increases if observed:</t>
  </si>
  <si>
    <t>Objective 5.2.1 - Present concise and accurate annual summaries of agency operations to Budget sub-committees of House and Senate:</t>
  </si>
  <si>
    <t>Objective 5.2.2 - Submit annual Accountability Report by agreed-upon deadline:</t>
  </si>
  <si>
    <t>Objective 5.2.3 - Complete EPMS process for each employee upon his or her annual employment anniversary for 100% of staff:</t>
  </si>
  <si>
    <t>Objective 5.2.4 - Conduct exit interviews for all departing agency personnel and ascertain ways to reduce unwanted turnover of employees:</t>
  </si>
  <si>
    <t xml:space="preserve">Objective 5.3.1 - Support the SCEIS project team in converting the State Treasurer's Office (the only agency still on STARS) from STARS to SCEIS by December 31, 2015, so STARS con finally be retired: </t>
  </si>
  <si>
    <t>Objective 5.4.1 - Finalize implementation plans for all cybersecurity policies by January 31, 2015:</t>
  </si>
  <si>
    <t>Objective 5.4.2 - Implement all cybersecurity policies by July 1, 2016:</t>
  </si>
  <si>
    <t>Objective 5.5.1 - Serve on multi-agency task forces, committees, and authorities dedicated to statewide initiatives:</t>
  </si>
  <si>
    <r>
      <t xml:space="preserve">Total Budgeted to Spend on Objectives and Unrelated Purposes: </t>
    </r>
    <r>
      <rPr>
        <sz val="12"/>
        <color theme="1"/>
        <rFont val="Calibri Light"/>
        <family val="2"/>
        <scheme val="major"/>
      </rPr>
      <t>(this should be the same as Amount estimated to have available to spend this fiscal year)</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</si>
</sst>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5" formatCode="&quot;$&quot;#,##0_);\(&quot;$&quot;#,##0\)"/>
    <numFmt numFmtId="164" formatCode="&quot;$&quot;#,##0"/>
  </numFmts>
  <fonts count="16" x14ac:knownFonts="1">
    <font>
      <sz val="10"/>
      <color theme="1"/>
      <name val="Arial"/>
      <family val="2"/>
    </font>
    <font>
      <b/>
      <sz val="12"/>
      <color theme="1"/>
      <name val="Calibri Light"/>
      <family val="2"/>
      <scheme val="major"/>
    </font>
    <font>
      <b/>
      <sz val="12"/>
      <color theme="1"/>
      <name val="Arial"/>
      <family val="2"/>
    </font>
    <font>
      <sz val="12"/>
      <color theme="1"/>
      <name val="Calibri Light"/>
      <family val="2"/>
      <scheme val="major"/>
    </font>
    <font>
      <sz val="13"/>
      <color theme="1"/>
      <name val="Calibri Light"/>
      <family val="2"/>
      <scheme val="major"/>
    </font>
    <font>
      <i/>
      <u/>
      <sz val="13"/>
      <color theme="1"/>
      <name val="Calibri Light"/>
      <family val="2"/>
      <scheme val="major"/>
    </font>
    <font>
      <i/>
      <sz val="13"/>
      <color theme="1"/>
      <name val="Calibri Light"/>
      <family val="2"/>
      <scheme val="major"/>
    </font>
    <font>
      <b/>
      <sz val="13"/>
      <color theme="1"/>
      <name val="Calibri Light"/>
      <family val="2"/>
      <scheme val="major"/>
    </font>
    <font>
      <sz val="13"/>
      <color theme="1"/>
      <name val="Arial"/>
      <family val="2"/>
    </font>
    <font>
      <i/>
      <sz val="12"/>
      <color theme="1"/>
      <name val="Calibri Light"/>
      <family val="2"/>
      <scheme val="major"/>
    </font>
    <font>
      <b/>
      <sz val="20"/>
      <color theme="1"/>
      <name val="Calibri Light"/>
      <family val="2"/>
      <scheme val="major"/>
    </font>
    <font>
      <b/>
      <u/>
      <sz val="20"/>
      <color theme="1"/>
      <name val="Calibri Light"/>
      <family val="2"/>
      <scheme val="major"/>
    </font>
    <font>
      <b/>
      <sz val="18"/>
      <color theme="1"/>
      <name val="Calibri Light"/>
      <family val="2"/>
      <scheme val="major"/>
    </font>
    <font>
      <sz val="12"/>
      <name val="Calibri Light"/>
      <family val="2"/>
      <scheme val="major"/>
    </font>
    <font>
      <sz val="12"/>
      <color theme="1"/>
      <name val="Times New Roman"/>
      <family val="1"/>
    </font>
    <font>
      <sz val="12"/>
      <color rgb="FF0070C0"/>
      <name val="Calibri Light"/>
      <family val="2"/>
      <scheme val="major"/>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s>
  <cellStyleXfs count="1">
    <xf numFmtId="0" fontId="0" fillId="0" borderId="0"/>
  </cellStyleXfs>
  <cellXfs count="85">
    <xf numFmtId="0" fontId="0" fillId="0" borderId="0" xfId="0"/>
    <xf numFmtId="0" fontId="3" fillId="0" borderId="0" xfId="0" applyFont="1" applyAlignment="1">
      <alignment horizontal="left" vertical="top" wrapText="1"/>
    </xf>
    <xf numFmtId="164" fontId="3" fillId="0" borderId="0" xfId="0" applyNumberFormat="1" applyFont="1" applyAlignment="1">
      <alignment horizontal="left" vertical="top" wrapText="1"/>
    </xf>
    <xf numFmtId="10" fontId="3" fillId="0" borderId="0" xfId="0" applyNumberFormat="1" applyFont="1" applyAlignment="1">
      <alignment horizontal="left" vertical="top" wrapText="1"/>
    </xf>
    <xf numFmtId="0" fontId="1" fillId="0" borderId="1" xfId="0" applyFont="1" applyBorder="1" applyAlignment="1">
      <alignment horizontal="left" vertical="top" wrapText="1"/>
    </xf>
    <xf numFmtId="0" fontId="3" fillId="0" borderId="2" xfId="0" applyFont="1" applyBorder="1" applyAlignment="1">
      <alignment horizontal="left" vertical="top" wrapText="1"/>
    </xf>
    <xf numFmtId="0" fontId="0" fillId="0" borderId="0" xfId="0" applyFill="1" applyBorder="1" applyAlignment="1">
      <alignment horizontal="left" vertical="top" wrapText="1"/>
    </xf>
    <xf numFmtId="0" fontId="0" fillId="0" borderId="0" xfId="0" applyAlignment="1">
      <alignment horizontal="left" vertical="top" wrapText="1"/>
    </xf>
    <xf numFmtId="0" fontId="1" fillId="0" borderId="0" xfId="0" applyFont="1" applyBorder="1" applyAlignment="1">
      <alignment horizontal="left" vertical="top" wrapText="1"/>
    </xf>
    <xf numFmtId="0" fontId="3" fillId="0" borderId="0" xfId="0" applyFont="1" applyBorder="1" applyAlignment="1">
      <alignment horizontal="left" vertical="top" wrapText="1"/>
    </xf>
    <xf numFmtId="0" fontId="3" fillId="0" borderId="0" xfId="0" applyFont="1" applyFill="1" applyBorder="1" applyAlignment="1">
      <alignment horizontal="left" vertical="top" wrapText="1"/>
    </xf>
    <xf numFmtId="0" fontId="0" fillId="0" borderId="0" xfId="0" applyAlignment="1">
      <alignment horizontal="left" vertical="top" wrapText="1"/>
    </xf>
    <xf numFmtId="0" fontId="4" fillId="0" borderId="0" xfId="0" applyFont="1" applyFill="1" applyBorder="1" applyAlignment="1">
      <alignment horizontal="left" vertical="top" wrapText="1"/>
    </xf>
    <xf numFmtId="164" fontId="1" fillId="0" borderId="0" xfId="0" applyNumberFormat="1" applyFont="1" applyBorder="1" applyAlignment="1">
      <alignment horizontal="center" vertical="top" wrapText="1"/>
    </xf>
    <xf numFmtId="164" fontId="3" fillId="0" borderId="0" xfId="0" applyNumberFormat="1" applyFont="1" applyFill="1" applyBorder="1" applyAlignment="1">
      <alignment horizontal="left" vertical="top" wrapText="1"/>
    </xf>
    <xf numFmtId="0" fontId="0" fillId="0" borderId="0" xfId="0" applyBorder="1" applyAlignment="1">
      <alignment horizontal="left" vertical="top" wrapText="1"/>
    </xf>
    <xf numFmtId="0" fontId="10" fillId="0" borderId="4" xfId="0" applyFont="1" applyBorder="1" applyAlignment="1">
      <alignment horizontal="center" vertical="center" wrapText="1"/>
    </xf>
    <xf numFmtId="0" fontId="3" fillId="0" borderId="3" xfId="0" applyFont="1" applyBorder="1" applyAlignment="1">
      <alignment horizontal="left" vertical="top" wrapText="1"/>
    </xf>
    <xf numFmtId="164" fontId="3" fillId="2" borderId="5" xfId="0" applyNumberFormat="1" applyFont="1" applyFill="1" applyBorder="1" applyAlignment="1">
      <alignment horizontal="left" vertical="top" wrapText="1"/>
    </xf>
    <xf numFmtId="0" fontId="9" fillId="0" borderId="0" xfId="0" applyFont="1" applyFill="1" applyBorder="1" applyAlignment="1">
      <alignment horizontal="left" vertical="top" wrapText="1"/>
    </xf>
    <xf numFmtId="0" fontId="0" fillId="0" borderId="4" xfId="0" applyBorder="1" applyAlignment="1">
      <alignment vertical="center" wrapText="1"/>
    </xf>
    <xf numFmtId="0" fontId="3" fillId="0" borderId="5" xfId="0" applyFont="1" applyBorder="1" applyAlignment="1">
      <alignment horizontal="left" vertical="top" wrapText="1"/>
    </xf>
    <xf numFmtId="0" fontId="0" fillId="0" borderId="0" xfId="0" applyBorder="1" applyAlignment="1">
      <alignment vertical="center" wrapText="1"/>
    </xf>
    <xf numFmtId="0" fontId="3" fillId="0" borderId="6" xfId="0" applyFont="1" applyBorder="1" applyAlignment="1">
      <alignment horizontal="left" vertical="top" wrapText="1"/>
    </xf>
    <xf numFmtId="0" fontId="1" fillId="2" borderId="7" xfId="0" applyFont="1" applyFill="1" applyBorder="1" applyAlignment="1">
      <alignment horizontal="left" vertical="top" wrapText="1"/>
    </xf>
    <xf numFmtId="164" fontId="1" fillId="2" borderId="8" xfId="0" applyNumberFormat="1" applyFont="1" applyFill="1" applyBorder="1" applyAlignment="1">
      <alignment horizontal="left" vertical="top" wrapText="1"/>
    </xf>
    <xf numFmtId="0" fontId="13" fillId="2" borderId="8" xfId="0" applyFont="1" applyFill="1" applyBorder="1" applyAlignment="1">
      <alignment horizontal="left" vertical="top" wrapText="1"/>
    </xf>
    <xf numFmtId="0" fontId="13" fillId="2" borderId="9" xfId="0" applyFont="1" applyFill="1" applyBorder="1" applyAlignment="1">
      <alignment horizontal="left" vertical="top" wrapText="1"/>
    </xf>
    <xf numFmtId="0" fontId="13" fillId="0" borderId="0" xfId="0" applyFont="1" applyFill="1" applyBorder="1" applyAlignment="1">
      <alignment horizontal="left" vertical="top" wrapText="1"/>
    </xf>
    <xf numFmtId="0" fontId="1" fillId="0" borderId="0" xfId="0" applyFont="1" applyBorder="1" applyAlignment="1">
      <alignment horizontal="center" vertical="center" wrapText="1"/>
    </xf>
    <xf numFmtId="0" fontId="3" fillId="0" borderId="10" xfId="0" applyFont="1" applyBorder="1" applyAlignment="1">
      <alignment horizontal="left" vertical="top" wrapText="1"/>
    </xf>
    <xf numFmtId="0" fontId="2" fillId="0" borderId="0" xfId="0" applyFont="1" applyBorder="1" applyAlignment="1">
      <alignment horizontal="center" vertical="center" wrapText="1"/>
    </xf>
    <xf numFmtId="0" fontId="1" fillId="0" borderId="13" xfId="0" applyFont="1" applyFill="1" applyBorder="1" applyAlignment="1">
      <alignment horizontal="left" vertical="top" wrapText="1"/>
    </xf>
    <xf numFmtId="0" fontId="14" fillId="0" borderId="0" xfId="0" applyFont="1" applyFill="1" applyBorder="1" applyAlignment="1">
      <alignment vertical="center" wrapText="1"/>
    </xf>
    <xf numFmtId="49" fontId="2" fillId="0" borderId="0" xfId="0" applyNumberFormat="1" applyFont="1" applyBorder="1" applyAlignment="1">
      <alignment horizontal="center" vertical="center" wrapText="1"/>
    </xf>
    <xf numFmtId="49" fontId="3" fillId="0" borderId="14" xfId="0" applyNumberFormat="1" applyFont="1" applyBorder="1" applyAlignment="1">
      <alignment horizontal="left" vertical="top" wrapText="1"/>
    </xf>
    <xf numFmtId="49" fontId="3" fillId="0" borderId="0" xfId="0" applyNumberFormat="1" applyFont="1" applyFill="1" applyBorder="1" applyAlignment="1">
      <alignment horizontal="left" vertical="top" wrapText="1"/>
    </xf>
    <xf numFmtId="49" fontId="14" fillId="0" borderId="0" xfId="0" applyNumberFormat="1" applyFont="1" applyFill="1" applyBorder="1" applyAlignment="1">
      <alignment vertical="center" wrapText="1"/>
    </xf>
    <xf numFmtId="49" fontId="3" fillId="0" borderId="0" xfId="0" applyNumberFormat="1" applyFont="1" applyAlignment="1">
      <alignment horizontal="left" vertical="top" wrapText="1"/>
    </xf>
    <xf numFmtId="164" fontId="3" fillId="2" borderId="8" xfId="0" applyNumberFormat="1" applyFont="1" applyFill="1" applyBorder="1" applyAlignment="1">
      <alignment horizontal="left" vertical="top" wrapText="1"/>
    </xf>
    <xf numFmtId="164" fontId="3" fillId="2" borderId="9" xfId="0" applyNumberFormat="1" applyFont="1" applyFill="1" applyBorder="1" applyAlignment="1">
      <alignment horizontal="left" vertical="top" wrapText="1"/>
    </xf>
    <xf numFmtId="0" fontId="1" fillId="0" borderId="16" xfId="0" applyFont="1" applyFill="1" applyBorder="1" applyAlignment="1">
      <alignment horizontal="left" vertical="top" wrapText="1"/>
    </xf>
    <xf numFmtId="164" fontId="3" fillId="0" borderId="0" xfId="0" applyNumberFormat="1" applyFont="1" applyBorder="1" applyAlignment="1">
      <alignment horizontal="left" vertical="top" wrapText="1"/>
    </xf>
    <xf numFmtId="0" fontId="10" fillId="0" borderId="4" xfId="0" applyFont="1" applyFill="1" applyBorder="1" applyAlignment="1">
      <alignment horizontal="center" vertical="top" wrapText="1"/>
    </xf>
    <xf numFmtId="164" fontId="3" fillId="2" borderId="3" xfId="0" applyNumberFormat="1" applyFont="1" applyFill="1" applyBorder="1" applyAlignment="1">
      <alignment horizontal="left" vertical="top" wrapText="1"/>
    </xf>
    <xf numFmtId="0" fontId="3" fillId="0" borderId="3" xfId="0" applyFont="1" applyFill="1" applyBorder="1" applyAlignment="1">
      <alignment horizontal="left" vertical="top" wrapText="1"/>
    </xf>
    <xf numFmtId="0" fontId="0" fillId="0" borderId="4" xfId="0" applyBorder="1" applyAlignment="1">
      <alignment horizontal="center" wrapText="1"/>
    </xf>
    <xf numFmtId="49" fontId="3" fillId="0" borderId="3" xfId="0" applyNumberFormat="1" applyFont="1" applyBorder="1" applyAlignment="1">
      <alignment horizontal="left" vertical="top" wrapText="1"/>
    </xf>
    <xf numFmtId="0" fontId="1" fillId="0" borderId="3" xfId="0" applyFont="1" applyFill="1" applyBorder="1" applyAlignment="1">
      <alignment horizontal="left" vertical="top" wrapText="1"/>
    </xf>
    <xf numFmtId="164" fontId="3" fillId="0" borderId="3" xfId="0" applyNumberFormat="1" applyFont="1" applyFill="1" applyBorder="1" applyAlignment="1">
      <alignment horizontal="left" vertical="top" wrapText="1"/>
    </xf>
    <xf numFmtId="49" fontId="3" fillId="0" borderId="0" xfId="0" applyNumberFormat="1" applyFont="1" applyBorder="1" applyAlignment="1">
      <alignment horizontal="left" vertical="top" wrapText="1"/>
    </xf>
    <xf numFmtId="49" fontId="1" fillId="0" borderId="12" xfId="0" applyNumberFormat="1" applyFont="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1" fillId="0" borderId="12" xfId="0" applyFont="1" applyFill="1" applyBorder="1" applyAlignment="1">
      <alignment horizontal="left" vertical="top" wrapText="1"/>
    </xf>
    <xf numFmtId="0" fontId="3" fillId="0" borderId="0" xfId="0" applyFont="1" applyAlignment="1">
      <alignment horizontal="right" vertical="top" wrapText="1"/>
    </xf>
    <xf numFmtId="164" fontId="1" fillId="0" borderId="0" xfId="0" applyNumberFormat="1" applyFont="1" applyAlignment="1">
      <alignment horizontal="left" vertical="top" wrapText="1"/>
    </xf>
    <xf numFmtId="10" fontId="1" fillId="0" borderId="0" xfId="0" applyNumberFormat="1" applyFont="1" applyAlignment="1">
      <alignment horizontal="left" vertical="top" wrapText="1"/>
    </xf>
    <xf numFmtId="164" fontId="15" fillId="0" borderId="0" xfId="0" applyNumberFormat="1" applyFont="1" applyAlignment="1">
      <alignment horizontal="left" vertical="top" wrapText="1"/>
    </xf>
    <xf numFmtId="0" fontId="3" fillId="0" borderId="3" xfId="0" applyFont="1" applyFill="1" applyBorder="1" applyAlignment="1">
      <alignment horizontal="left" vertical="top" wrapText="1"/>
    </xf>
    <xf numFmtId="0" fontId="0" fillId="0" borderId="3" xfId="0" applyFill="1" applyBorder="1" applyAlignment="1">
      <alignment horizontal="left" vertical="top" wrapText="1"/>
    </xf>
    <xf numFmtId="0" fontId="8" fillId="0" borderId="0" xfId="0" applyFont="1" applyBorder="1" applyAlignment="1">
      <alignment horizontal="left" vertical="top" wrapText="1"/>
    </xf>
    <xf numFmtId="0" fontId="9" fillId="0" borderId="5" xfId="0" applyFont="1" applyFill="1" applyBorder="1" applyAlignment="1">
      <alignment horizontal="left" vertical="top" wrapText="1"/>
    </xf>
    <xf numFmtId="0" fontId="9" fillId="0" borderId="6" xfId="0" applyFont="1" applyFill="1" applyBorder="1" applyAlignment="1">
      <alignment horizontal="left" vertical="top" wrapText="1"/>
    </xf>
    <xf numFmtId="164" fontId="3" fillId="0" borderId="11" xfId="0" applyNumberFormat="1" applyFont="1" applyFill="1" applyBorder="1" applyAlignment="1">
      <alignment horizontal="left" vertical="top" wrapText="1"/>
    </xf>
    <xf numFmtId="164" fontId="3" fillId="0" borderId="12" xfId="0" applyNumberFormat="1" applyFont="1" applyFill="1" applyBorder="1" applyAlignment="1">
      <alignment horizontal="left" vertical="top" wrapText="1"/>
    </xf>
    <xf numFmtId="49" fontId="3" fillId="0" borderId="6" xfId="0" applyNumberFormat="1" applyFont="1" applyFill="1" applyBorder="1" applyAlignment="1">
      <alignment horizontal="left" vertical="top" wrapText="1"/>
    </xf>
    <xf numFmtId="164" fontId="3" fillId="0" borderId="16" xfId="0" applyNumberFormat="1" applyFont="1" applyFill="1" applyBorder="1" applyAlignment="1">
      <alignment horizontal="left" vertical="top" wrapText="1"/>
    </xf>
    <xf numFmtId="49" fontId="3" fillId="0" borderId="3" xfId="0" applyNumberFormat="1" applyFont="1" applyFill="1" applyBorder="1" applyAlignment="1">
      <alignment horizontal="left" vertical="top" wrapText="1"/>
    </xf>
    <xf numFmtId="49" fontId="3" fillId="0" borderId="12" xfId="0" applyNumberFormat="1" applyFont="1" applyFill="1" applyBorder="1" applyAlignment="1">
      <alignment horizontal="left" vertical="top" wrapText="1"/>
    </xf>
    <xf numFmtId="0" fontId="9" fillId="0" borderId="12" xfId="0" applyFont="1" applyFill="1" applyBorder="1" applyAlignment="1">
      <alignment horizontal="left" vertical="top" wrapText="1"/>
    </xf>
    <xf numFmtId="5" fontId="3" fillId="0" borderId="12" xfId="0" applyNumberFormat="1" applyFont="1" applyFill="1" applyBorder="1" applyAlignment="1">
      <alignment horizontal="left" vertical="top" wrapText="1"/>
    </xf>
    <xf numFmtId="0" fontId="9" fillId="0" borderId="3" xfId="0" applyFont="1" applyFill="1" applyBorder="1" applyAlignment="1">
      <alignment horizontal="left" vertical="top" wrapText="1"/>
    </xf>
    <xf numFmtId="5" fontId="3" fillId="0" borderId="3" xfId="0" applyNumberFormat="1" applyFont="1" applyFill="1" applyBorder="1" applyAlignment="1">
      <alignment horizontal="left" vertical="top" wrapText="1"/>
    </xf>
    <xf numFmtId="5" fontId="3" fillId="0" borderId="6" xfId="0" applyNumberFormat="1" applyFont="1" applyFill="1" applyBorder="1" applyAlignment="1">
      <alignment horizontal="left" vertical="top" wrapText="1"/>
    </xf>
    <xf numFmtId="0" fontId="9" fillId="0" borderId="3" xfId="0" applyFont="1" applyBorder="1" applyAlignment="1">
      <alignment horizontal="left" vertical="top" wrapText="1"/>
    </xf>
    <xf numFmtId="49" fontId="3" fillId="2" borderId="3" xfId="0" applyNumberFormat="1" applyFont="1" applyFill="1" applyBorder="1" applyAlignment="1">
      <alignment horizontal="left" vertical="top" wrapText="1"/>
    </xf>
    <xf numFmtId="49" fontId="3" fillId="2" borderId="12" xfId="0" applyNumberFormat="1" applyFont="1" applyFill="1" applyBorder="1" applyAlignment="1">
      <alignment horizontal="left" vertical="top" wrapText="1"/>
    </xf>
    <xf numFmtId="5" fontId="9" fillId="2" borderId="12" xfId="0" applyNumberFormat="1" applyFont="1" applyFill="1" applyBorder="1" applyAlignment="1">
      <alignment horizontal="left" vertical="top" wrapText="1"/>
    </xf>
    <xf numFmtId="5" fontId="9" fillId="2" borderId="6" xfId="0" applyNumberFormat="1" applyFont="1" applyFill="1" applyBorder="1" applyAlignment="1">
      <alignment horizontal="left" vertical="top" wrapText="1"/>
    </xf>
    <xf numFmtId="5" fontId="1" fillId="2" borderId="12" xfId="0" applyNumberFormat="1" applyFont="1" applyFill="1" applyBorder="1" applyAlignment="1">
      <alignment horizontal="left" vertical="top" wrapText="1"/>
    </xf>
    <xf numFmtId="164" fontId="3" fillId="2" borderId="11" xfId="0" applyNumberFormat="1" applyFont="1" applyFill="1" applyBorder="1" applyAlignment="1">
      <alignment horizontal="left" vertical="top" wrapText="1"/>
    </xf>
    <xf numFmtId="164" fontId="1" fillId="2" borderId="2" xfId="0" applyNumberFormat="1" applyFont="1" applyFill="1" applyBorder="1" applyAlignment="1">
      <alignment horizontal="left" vertical="top" wrapText="1"/>
    </xf>
    <xf numFmtId="49" fontId="3" fillId="2" borderId="15" xfId="0" applyNumberFormat="1" applyFont="1" applyFill="1" applyBorder="1" applyAlignment="1">
      <alignment horizontal="left" vertical="top" wrapText="1"/>
    </xf>
    <xf numFmtId="164" fontId="1" fillId="2" borderId="16" xfId="0" applyNumberFormat="1" applyFon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ric\AppData\Local\Temp\2016%20-%20ARR%20Guidelines%20(November%2025%202015)_DRAFT_AW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General Instructions"/>
      <sheetName val="Legal Standards"/>
      <sheetName val="Mission, Vision &amp; Goals"/>
      <sheetName val="Strategy, Obj. &amp; Responsibility"/>
      <sheetName val="Associated Programs"/>
      <sheetName val="Strategic Budgeting"/>
      <sheetName val="Objective Details"/>
      <sheetName val="Reporting Requirements"/>
      <sheetName val="Agency Recs and Feedback"/>
      <sheetName val="Sheet7"/>
      <sheetName val="Sheet1"/>
    </sheetNames>
    <sheetDataSet>
      <sheetData sheetId="0" refreshError="1">
        <row r="21">
          <cell r="D21" t="str">
            <v>Office of the Comptroller General</v>
          </cell>
        </row>
        <row r="22">
          <cell r="D22" t="str">
            <v>Jan. 12, 2016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0"/>
  <sheetViews>
    <sheetView tabSelected="1" workbookViewId="0">
      <selection activeCell="G12" sqref="G12"/>
    </sheetView>
  </sheetViews>
  <sheetFormatPr defaultColWidth="9.140625" defaultRowHeight="15.75" x14ac:dyDescent="0.2"/>
  <cols>
    <col min="1" max="1" width="23.85546875" style="1" customWidth="1"/>
    <col min="2" max="2" width="58.85546875" style="1" customWidth="1"/>
    <col min="3" max="3" width="20.85546875" style="2" customWidth="1"/>
    <col min="4" max="4" width="23" style="2" bestFit="1" customWidth="1"/>
    <col min="5" max="5" width="25.28515625" style="2" bestFit="1" customWidth="1"/>
    <col min="6" max="6" width="23.140625" style="2" customWidth="1"/>
    <col min="7" max="7" width="22.7109375" style="2" customWidth="1"/>
    <col min="8" max="9" width="24.7109375" style="3" customWidth="1"/>
    <col min="10" max="10" width="24.7109375" style="1" customWidth="1"/>
    <col min="11" max="11" width="11.5703125" style="1" bestFit="1" customWidth="1"/>
    <col min="12" max="15" width="9" style="1" bestFit="1" customWidth="1"/>
    <col min="16" max="16" width="6.140625" style="1" bestFit="1" customWidth="1"/>
    <col min="17" max="16384" width="9.140625" style="1"/>
  </cols>
  <sheetData>
    <row r="1" spans="1:9" s="7" customFormat="1" x14ac:dyDescent="0.2">
      <c r="A1" s="4" t="s">
        <v>0</v>
      </c>
      <c r="B1" s="5"/>
      <c r="C1" s="59" t="str">
        <f>'[1]Cover Page'!$D$21</f>
        <v>Office of the Comptroller General</v>
      </c>
      <c r="D1" s="60"/>
      <c r="E1" s="6"/>
    </row>
    <row r="2" spans="1:9" s="7" customFormat="1" x14ac:dyDescent="0.2">
      <c r="A2" s="4" t="s">
        <v>1</v>
      </c>
      <c r="B2" s="5"/>
      <c r="C2" s="59" t="str">
        <f>'[1]Cover Page'!$D$22</f>
        <v>Jan. 12, 2016</v>
      </c>
      <c r="D2" s="60"/>
      <c r="E2" s="6"/>
    </row>
    <row r="3" spans="1:9" s="7" customFormat="1" x14ac:dyDescent="0.2">
      <c r="A3" s="4" t="s">
        <v>2</v>
      </c>
      <c r="B3" s="5"/>
      <c r="C3" s="59" t="s">
        <v>3</v>
      </c>
      <c r="D3" s="60"/>
      <c r="E3" s="6"/>
    </row>
    <row r="4" spans="1:9" s="7" customFormat="1" x14ac:dyDescent="0.2">
      <c r="A4" s="8"/>
      <c r="B4" s="9"/>
      <c r="C4" s="10"/>
      <c r="D4" s="6"/>
      <c r="E4" s="6"/>
    </row>
    <row r="5" spans="1:9" s="7" customFormat="1" ht="124.5" customHeight="1" x14ac:dyDescent="0.2">
      <c r="A5" s="12" t="s">
        <v>4</v>
      </c>
      <c r="B5" s="11"/>
      <c r="C5" s="11"/>
      <c r="D5" s="11"/>
      <c r="E5" s="11"/>
      <c r="F5" s="61"/>
      <c r="G5" s="61"/>
      <c r="H5" s="61"/>
      <c r="I5" s="61"/>
    </row>
    <row r="6" spans="1:9" ht="162.75" customHeight="1" x14ac:dyDescent="0.2">
      <c r="A6" s="12" t="s">
        <v>5</v>
      </c>
      <c r="B6" s="11"/>
      <c r="C6" s="11"/>
      <c r="D6" s="11"/>
      <c r="E6" s="11"/>
      <c r="F6" s="61"/>
      <c r="G6" s="61"/>
      <c r="H6" s="61"/>
      <c r="I6" s="61"/>
    </row>
    <row r="8" spans="1:9" ht="47.25" x14ac:dyDescent="0.2">
      <c r="A8" s="8" t="s">
        <v>6</v>
      </c>
      <c r="B8" s="75" t="s">
        <v>7</v>
      </c>
      <c r="C8" s="13"/>
      <c r="D8" s="1"/>
      <c r="E8" s="15"/>
      <c r="F8" s="15"/>
      <c r="G8" s="15"/>
      <c r="H8" s="15"/>
      <c r="I8" s="15"/>
    </row>
    <row r="9" spans="1:9" x14ac:dyDescent="0.2">
      <c r="B9" s="10"/>
      <c r="C9" s="14"/>
      <c r="D9" s="15"/>
      <c r="E9" s="15"/>
      <c r="F9" s="15"/>
      <c r="G9" s="15"/>
      <c r="H9" s="15"/>
      <c r="I9" s="15"/>
    </row>
    <row r="10" spans="1:9" ht="88.9" customHeight="1" x14ac:dyDescent="0.2">
      <c r="A10" s="16" t="s">
        <v>8</v>
      </c>
      <c r="B10" s="17" t="s">
        <v>9</v>
      </c>
      <c r="C10" s="18" t="s">
        <v>10</v>
      </c>
      <c r="D10" s="62" t="s">
        <v>11</v>
      </c>
      <c r="E10" s="62" t="s">
        <v>11</v>
      </c>
      <c r="F10" s="19"/>
      <c r="G10" s="19"/>
      <c r="H10" s="19"/>
      <c r="I10" s="19"/>
    </row>
    <row r="11" spans="1:9" ht="56.45" customHeight="1" x14ac:dyDescent="0.2">
      <c r="A11" s="20"/>
      <c r="B11" s="21" t="s">
        <v>12</v>
      </c>
      <c r="C11" s="18" t="s">
        <v>10</v>
      </c>
      <c r="D11" s="62" t="s">
        <v>13</v>
      </c>
      <c r="E11" s="62" t="s">
        <v>14</v>
      </c>
      <c r="F11" s="19"/>
      <c r="G11" s="19"/>
      <c r="H11" s="19"/>
      <c r="I11" s="19"/>
    </row>
    <row r="12" spans="1:9" ht="34.5" customHeight="1" thickBot="1" x14ac:dyDescent="0.25">
      <c r="A12" s="22"/>
      <c r="B12" s="23" t="s">
        <v>15</v>
      </c>
      <c r="C12" s="18" t="s">
        <v>10</v>
      </c>
      <c r="D12" s="63" t="s">
        <v>16</v>
      </c>
      <c r="E12" s="63" t="s">
        <v>16</v>
      </c>
      <c r="F12" s="19"/>
      <c r="G12" s="19"/>
      <c r="H12" s="19"/>
      <c r="I12" s="19"/>
    </row>
    <row r="13" spans="1:9" ht="16.5" thickBot="1" x14ac:dyDescent="0.25">
      <c r="A13" s="9"/>
      <c r="B13" s="24" t="s">
        <v>17</v>
      </c>
      <c r="C13" s="25"/>
      <c r="D13" s="26"/>
      <c r="E13" s="27"/>
      <c r="F13" s="28"/>
      <c r="G13" s="28"/>
      <c r="H13" s="28"/>
      <c r="I13" s="28"/>
    </row>
    <row r="14" spans="1:9" x14ac:dyDescent="0.2">
      <c r="A14" s="29"/>
      <c r="B14" s="30" t="s">
        <v>18</v>
      </c>
      <c r="C14" s="81">
        <f>SUM(D14:E14)</f>
        <v>403212.31</v>
      </c>
      <c r="D14" s="64">
        <v>202944</v>
      </c>
      <c r="E14" s="65">
        <v>200268.31</v>
      </c>
      <c r="F14" s="14"/>
      <c r="G14" s="14"/>
      <c r="H14" s="14"/>
      <c r="I14" s="14"/>
    </row>
    <row r="15" spans="1:9" ht="36" customHeight="1" x14ac:dyDescent="0.2">
      <c r="A15" s="31"/>
      <c r="B15" s="32" t="s">
        <v>19</v>
      </c>
      <c r="C15" s="82">
        <f>SUM(D15:E15)</f>
        <v>202944</v>
      </c>
      <c r="D15" s="49">
        <v>202944</v>
      </c>
      <c r="E15" s="49">
        <v>0</v>
      </c>
      <c r="F15" s="10"/>
      <c r="G15" s="33"/>
      <c r="H15" s="10"/>
      <c r="I15" s="10"/>
    </row>
    <row r="16" spans="1:9" s="38" customFormat="1" ht="111" thickBot="1" x14ac:dyDescent="0.25">
      <c r="A16" s="34"/>
      <c r="B16" s="35" t="s">
        <v>20</v>
      </c>
      <c r="C16" s="83" t="s">
        <v>21</v>
      </c>
      <c r="D16" s="66"/>
      <c r="E16" s="66" t="s">
        <v>22</v>
      </c>
      <c r="F16" s="36"/>
      <c r="G16" s="37"/>
      <c r="H16" s="36"/>
      <c r="I16" s="36"/>
    </row>
    <row r="17" spans="1:18" ht="18" customHeight="1" thickBot="1" x14ac:dyDescent="0.25">
      <c r="A17" s="31"/>
      <c r="B17" s="24" t="s">
        <v>23</v>
      </c>
      <c r="C17" s="25"/>
      <c r="D17" s="26"/>
      <c r="E17" s="27"/>
      <c r="F17" s="28"/>
      <c r="G17" s="28"/>
      <c r="H17" s="28"/>
      <c r="I17" s="28"/>
    </row>
    <row r="18" spans="1:18" ht="24.75" customHeight="1" thickBot="1" x14ac:dyDescent="0.25">
      <c r="A18" s="31"/>
      <c r="B18" s="30" t="s">
        <v>24</v>
      </c>
      <c r="C18" s="81">
        <f>SUM(D18:E18)</f>
        <v>3023862</v>
      </c>
      <c r="D18" s="65">
        <v>2243862</v>
      </c>
      <c r="E18" s="65">
        <v>780000</v>
      </c>
      <c r="F18" s="10"/>
      <c r="G18" s="33"/>
      <c r="H18" s="10"/>
      <c r="I18" s="10"/>
    </row>
    <row r="19" spans="1:18" ht="16.5" thickBot="1" x14ac:dyDescent="0.25">
      <c r="A19" s="9"/>
      <c r="B19" s="24" t="s">
        <v>25</v>
      </c>
      <c r="C19" s="25"/>
      <c r="D19" s="39"/>
      <c r="E19" s="40"/>
      <c r="F19" s="10"/>
      <c r="G19" s="33"/>
      <c r="H19" s="10"/>
      <c r="I19" s="10"/>
    </row>
    <row r="20" spans="1:18" ht="69" customHeight="1" x14ac:dyDescent="0.2">
      <c r="A20" s="9"/>
      <c r="B20" s="41" t="s">
        <v>26</v>
      </c>
      <c r="C20" s="84">
        <f>SUM(D20:E20)</f>
        <v>3226806</v>
      </c>
      <c r="D20" s="67">
        <f>SUM(D15+D18)</f>
        <v>2446806</v>
      </c>
      <c r="E20" s="67">
        <f>SUM(E15+E18)</f>
        <v>780000</v>
      </c>
      <c r="F20" s="10"/>
      <c r="G20" s="33"/>
      <c r="H20" s="10"/>
      <c r="I20" s="10"/>
    </row>
    <row r="21" spans="1:18" x14ac:dyDescent="0.2">
      <c r="A21" s="29"/>
      <c r="B21" s="9"/>
      <c r="C21" s="42"/>
      <c r="D21" s="10"/>
      <c r="E21" s="10"/>
      <c r="F21" s="10"/>
      <c r="G21" s="33"/>
      <c r="H21" s="10"/>
      <c r="I21" s="10"/>
    </row>
    <row r="22" spans="1:18" ht="47.25" x14ac:dyDescent="0.2">
      <c r="A22" s="8" t="s">
        <v>27</v>
      </c>
      <c r="B22" s="75" t="s">
        <v>7</v>
      </c>
      <c r="C22" s="13"/>
      <c r="E22" s="15"/>
      <c r="F22" s="15"/>
      <c r="G22" s="15"/>
      <c r="H22" s="15"/>
      <c r="I22" s="15"/>
    </row>
    <row r="23" spans="1:18" x14ac:dyDescent="0.2">
      <c r="A23" s="29"/>
      <c r="B23" s="9"/>
      <c r="C23" s="42"/>
      <c r="D23" s="10"/>
      <c r="E23" s="10"/>
      <c r="F23" s="10"/>
      <c r="G23" s="33"/>
      <c r="H23" s="10"/>
      <c r="I23" s="10"/>
    </row>
    <row r="24" spans="1:18" ht="80.45" customHeight="1" x14ac:dyDescent="0.2">
      <c r="A24" s="43" t="s">
        <v>28</v>
      </c>
      <c r="B24" s="17" t="s">
        <v>29</v>
      </c>
      <c r="C24" s="44" t="str">
        <f>C10</f>
        <v>Totals</v>
      </c>
      <c r="D24" s="45" t="str">
        <f>D10</f>
        <v>General Appropriations</v>
      </c>
      <c r="E24" s="45" t="str">
        <f t="shared" ref="E24" si="0">E10</f>
        <v>General Appropriations</v>
      </c>
      <c r="F24" s="10"/>
      <c r="G24" s="10"/>
      <c r="H24" s="10"/>
      <c r="I24" s="10"/>
      <c r="J24" s="10"/>
      <c r="K24" s="10"/>
      <c r="L24" s="10"/>
      <c r="M24" s="10"/>
      <c r="N24" s="10"/>
      <c r="O24" s="10"/>
      <c r="P24" s="10"/>
      <c r="Q24" s="10"/>
      <c r="R24" s="10"/>
    </row>
    <row r="25" spans="1:18" ht="68.45" customHeight="1" x14ac:dyDescent="0.2">
      <c r="A25" s="46"/>
      <c r="B25" s="21" t="s">
        <v>30</v>
      </c>
      <c r="C25" s="44" t="str">
        <f t="shared" ref="C25:E25" si="1">C11</f>
        <v>Totals</v>
      </c>
      <c r="D25" s="45" t="str">
        <f t="shared" si="1"/>
        <v>State Funds</v>
      </c>
      <c r="E25" s="45" t="str">
        <f t="shared" si="1"/>
        <v>Other Funds</v>
      </c>
      <c r="F25" s="10"/>
      <c r="G25" s="10"/>
      <c r="H25" s="10"/>
      <c r="I25" s="10"/>
      <c r="J25" s="10"/>
      <c r="K25" s="10"/>
      <c r="L25" s="10"/>
      <c r="M25" s="10"/>
      <c r="N25" s="10"/>
      <c r="O25" s="10"/>
      <c r="P25" s="10"/>
      <c r="Q25" s="10"/>
      <c r="R25" s="10"/>
    </row>
    <row r="26" spans="1:18" s="38" customFormat="1" ht="31.5" x14ac:dyDescent="0.2">
      <c r="A26" s="34"/>
      <c r="B26" s="47" t="s">
        <v>31</v>
      </c>
      <c r="C26" s="76" t="s">
        <v>32</v>
      </c>
      <c r="D26" s="68"/>
      <c r="E26" s="68"/>
      <c r="F26" s="36"/>
      <c r="G26" s="36"/>
      <c r="H26" s="36"/>
      <c r="I26" s="36"/>
      <c r="J26" s="36"/>
      <c r="K26" s="36"/>
      <c r="L26" s="36"/>
      <c r="M26" s="36"/>
      <c r="N26" s="36"/>
      <c r="O26" s="36"/>
      <c r="P26" s="36"/>
      <c r="Q26" s="36"/>
      <c r="R26" s="36"/>
    </row>
    <row r="27" spans="1:18" ht="53.25" customHeight="1" x14ac:dyDescent="0.2">
      <c r="A27" s="31"/>
      <c r="B27" s="48" t="s">
        <v>33</v>
      </c>
      <c r="C27" s="44">
        <f>C20</f>
        <v>3226806</v>
      </c>
      <c r="D27" s="49">
        <f t="shared" ref="D27:E27" si="2">D20</f>
        <v>2446806</v>
      </c>
      <c r="E27" s="49">
        <f t="shared" si="2"/>
        <v>780000</v>
      </c>
      <c r="F27" s="14"/>
      <c r="G27" s="14"/>
      <c r="H27" s="14"/>
      <c r="I27" s="14"/>
      <c r="J27" s="10"/>
      <c r="K27" s="10"/>
      <c r="L27" s="10"/>
      <c r="M27" s="10"/>
      <c r="N27" s="10"/>
      <c r="O27" s="10"/>
      <c r="P27" s="10"/>
      <c r="Q27" s="10"/>
      <c r="R27" s="10"/>
    </row>
    <row r="28" spans="1:18" s="38" customFormat="1" ht="52.5" customHeight="1" thickBot="1" x14ac:dyDescent="0.25">
      <c r="A28" s="50"/>
      <c r="B28" s="51" t="s">
        <v>34</v>
      </c>
      <c r="C28" s="77" t="s">
        <v>32</v>
      </c>
      <c r="D28" s="69"/>
      <c r="E28" s="69"/>
      <c r="F28" s="36"/>
      <c r="G28" s="37"/>
      <c r="H28" s="36"/>
      <c r="I28" s="36"/>
    </row>
    <row r="29" spans="1:18" ht="16.5" thickBot="1" x14ac:dyDescent="0.25">
      <c r="A29" s="9"/>
      <c r="B29" s="24" t="s">
        <v>35</v>
      </c>
      <c r="C29" s="25"/>
      <c r="D29" s="52"/>
      <c r="E29" s="53"/>
      <c r="F29" s="10"/>
      <c r="G29" s="33"/>
      <c r="H29" s="10"/>
      <c r="I29" s="10"/>
    </row>
    <row r="30" spans="1:18" ht="53.25" customHeight="1" x14ac:dyDescent="0.2">
      <c r="A30" s="9"/>
      <c r="B30" s="70" t="s">
        <v>36</v>
      </c>
      <c r="C30" s="78">
        <f>SUM(D30:E30)</f>
        <v>285540</v>
      </c>
      <c r="D30" s="71">
        <v>207305</v>
      </c>
      <c r="E30" s="71">
        <v>78235</v>
      </c>
      <c r="F30" s="10"/>
      <c r="H30" s="2"/>
      <c r="I30" s="10"/>
    </row>
    <row r="31" spans="1:18" ht="21.75" customHeight="1" x14ac:dyDescent="0.2">
      <c r="A31" s="9"/>
      <c r="B31" s="72" t="s">
        <v>37</v>
      </c>
      <c r="C31" s="78">
        <f t="shared" ref="C31:C59" si="3">SUM(D31:E31)</f>
        <v>114231</v>
      </c>
      <c r="D31" s="73">
        <v>82922</v>
      </c>
      <c r="E31" s="73">
        <v>31309</v>
      </c>
      <c r="F31" s="10"/>
      <c r="H31" s="2"/>
      <c r="I31" s="10"/>
    </row>
    <row r="32" spans="1:18" ht="31.5" x14ac:dyDescent="0.2">
      <c r="A32" s="9"/>
      <c r="B32" s="72" t="s">
        <v>38</v>
      </c>
      <c r="C32" s="78">
        <f t="shared" si="3"/>
        <v>285540</v>
      </c>
      <c r="D32" s="73">
        <v>207305</v>
      </c>
      <c r="E32" s="73">
        <v>78235</v>
      </c>
      <c r="F32" s="10"/>
      <c r="H32" s="2"/>
      <c r="I32" s="10"/>
    </row>
    <row r="33" spans="1:9" ht="94.5" x14ac:dyDescent="0.2">
      <c r="A33" s="9"/>
      <c r="B33" s="72" t="s">
        <v>39</v>
      </c>
      <c r="C33" s="78">
        <f t="shared" si="3"/>
        <v>171347</v>
      </c>
      <c r="D33" s="73">
        <v>124383</v>
      </c>
      <c r="E33" s="73">
        <v>46964</v>
      </c>
      <c r="F33" s="10"/>
      <c r="H33" s="2"/>
      <c r="I33" s="10"/>
    </row>
    <row r="34" spans="1:9" ht="25.5" customHeight="1" x14ac:dyDescent="0.2">
      <c r="A34" s="9"/>
      <c r="B34" s="72" t="s">
        <v>40</v>
      </c>
      <c r="C34" s="78">
        <f t="shared" si="3"/>
        <v>228463</v>
      </c>
      <c r="D34" s="73">
        <v>165845</v>
      </c>
      <c r="E34" s="73">
        <v>62618</v>
      </c>
      <c r="F34" s="10"/>
      <c r="H34" s="2"/>
      <c r="I34" s="10"/>
    </row>
    <row r="35" spans="1:9" ht="32.25" thickBot="1" x14ac:dyDescent="0.25">
      <c r="A35" s="9"/>
      <c r="B35" s="63" t="s">
        <v>41</v>
      </c>
      <c r="C35" s="79">
        <f t="shared" si="3"/>
        <v>57116</v>
      </c>
      <c r="D35" s="74">
        <v>41461</v>
      </c>
      <c r="E35" s="74">
        <v>15655</v>
      </c>
      <c r="F35" s="10"/>
      <c r="H35" s="2"/>
      <c r="I35" s="10"/>
    </row>
    <row r="36" spans="1:9" ht="31.5" x14ac:dyDescent="0.2">
      <c r="A36" s="9"/>
      <c r="B36" s="70" t="s">
        <v>42</v>
      </c>
      <c r="C36" s="78">
        <f t="shared" si="3"/>
        <v>362170</v>
      </c>
      <c r="D36" s="71">
        <v>337366</v>
      </c>
      <c r="E36" s="71">
        <v>24804</v>
      </c>
      <c r="F36" s="10"/>
      <c r="H36" s="10"/>
      <c r="I36" s="10"/>
    </row>
    <row r="37" spans="1:9" ht="47.25" x14ac:dyDescent="0.2">
      <c r="A37" s="9"/>
      <c r="B37" s="72" t="s">
        <v>43</v>
      </c>
      <c r="C37" s="78">
        <f t="shared" si="3"/>
        <v>102615</v>
      </c>
      <c r="D37" s="73">
        <v>95587</v>
      </c>
      <c r="E37" s="73">
        <v>7028</v>
      </c>
      <c r="F37" s="10"/>
      <c r="H37" s="10"/>
      <c r="I37" s="10"/>
    </row>
    <row r="38" spans="1:9" ht="48" thickBot="1" x14ac:dyDescent="0.25">
      <c r="A38" s="9"/>
      <c r="B38" s="63" t="s">
        <v>44</v>
      </c>
      <c r="C38" s="79">
        <f t="shared" si="3"/>
        <v>138831</v>
      </c>
      <c r="D38" s="74">
        <v>129323</v>
      </c>
      <c r="E38" s="74">
        <v>9508</v>
      </c>
      <c r="F38" s="10"/>
      <c r="H38" s="10"/>
      <c r="I38" s="10"/>
    </row>
    <row r="39" spans="1:9" ht="31.5" x14ac:dyDescent="0.2">
      <c r="A39" s="9"/>
      <c r="B39" s="70" t="s">
        <v>45</v>
      </c>
      <c r="C39" s="78">
        <f t="shared" si="3"/>
        <v>136782</v>
      </c>
      <c r="D39" s="71">
        <v>127968</v>
      </c>
      <c r="E39" s="71">
        <v>8814</v>
      </c>
      <c r="F39" s="10"/>
      <c r="H39" s="2"/>
      <c r="I39" s="10"/>
    </row>
    <row r="40" spans="1:9" ht="47.25" x14ac:dyDescent="0.2">
      <c r="A40" s="9"/>
      <c r="B40" s="72" t="s">
        <v>46</v>
      </c>
      <c r="C40" s="78">
        <f t="shared" si="3"/>
        <v>109425</v>
      </c>
      <c r="D40" s="73">
        <v>102374</v>
      </c>
      <c r="E40" s="73">
        <v>7051</v>
      </c>
      <c r="F40" s="10"/>
      <c r="H40" s="2"/>
      <c r="I40" s="10"/>
    </row>
    <row r="41" spans="1:9" ht="31.5" x14ac:dyDescent="0.2">
      <c r="A41" s="9"/>
      <c r="B41" s="72" t="s">
        <v>47</v>
      </c>
      <c r="C41" s="78">
        <f t="shared" si="3"/>
        <v>82069</v>
      </c>
      <c r="D41" s="73">
        <v>76781</v>
      </c>
      <c r="E41" s="73">
        <v>5288</v>
      </c>
      <c r="F41" s="10"/>
      <c r="H41" s="2"/>
      <c r="I41" s="10"/>
    </row>
    <row r="42" spans="1:9" ht="63" x14ac:dyDescent="0.2">
      <c r="A42" s="9"/>
      <c r="B42" s="72" t="s">
        <v>48</v>
      </c>
      <c r="C42" s="78">
        <f t="shared" si="3"/>
        <v>82069</v>
      </c>
      <c r="D42" s="73">
        <v>76781</v>
      </c>
      <c r="E42" s="73">
        <v>5288</v>
      </c>
      <c r="F42" s="10"/>
      <c r="H42" s="2"/>
      <c r="I42" s="10"/>
    </row>
    <row r="43" spans="1:9" ht="110.25" x14ac:dyDescent="0.2">
      <c r="A43" s="9"/>
      <c r="B43" s="72" t="s">
        <v>49</v>
      </c>
      <c r="C43" s="78">
        <f t="shared" si="3"/>
        <v>54713</v>
      </c>
      <c r="D43" s="73">
        <v>51187</v>
      </c>
      <c r="E43" s="73">
        <v>3526</v>
      </c>
      <c r="F43" s="10"/>
      <c r="H43" s="2"/>
      <c r="I43" s="10"/>
    </row>
    <row r="44" spans="1:9" ht="48" thickBot="1" x14ac:dyDescent="0.25">
      <c r="A44" s="9"/>
      <c r="B44" s="63" t="s">
        <v>50</v>
      </c>
      <c r="C44" s="79">
        <f t="shared" si="3"/>
        <v>82069</v>
      </c>
      <c r="D44" s="74">
        <v>76781</v>
      </c>
      <c r="E44" s="74">
        <v>5288</v>
      </c>
      <c r="F44" s="10"/>
      <c r="H44" s="2"/>
      <c r="I44" s="10"/>
    </row>
    <row r="45" spans="1:9" ht="47.25" x14ac:dyDescent="0.2">
      <c r="A45" s="9"/>
      <c r="B45" s="70" t="s">
        <v>51</v>
      </c>
      <c r="C45" s="78">
        <f t="shared" si="3"/>
        <v>117048</v>
      </c>
      <c r="D45" s="71">
        <v>32738</v>
      </c>
      <c r="E45" s="71">
        <v>84310</v>
      </c>
      <c r="H45" s="2"/>
      <c r="I45" s="10"/>
    </row>
    <row r="46" spans="1:9" x14ac:dyDescent="0.2">
      <c r="A46" s="9"/>
      <c r="B46" s="72" t="s">
        <v>52</v>
      </c>
      <c r="C46" s="78">
        <f t="shared" si="3"/>
        <v>78033</v>
      </c>
      <c r="D46" s="73">
        <v>21826</v>
      </c>
      <c r="E46" s="73">
        <v>56207</v>
      </c>
      <c r="H46" s="2"/>
      <c r="I46" s="10"/>
    </row>
    <row r="47" spans="1:9" ht="63" x14ac:dyDescent="0.2">
      <c r="A47" s="9"/>
      <c r="B47" s="72" t="s">
        <v>53</v>
      </c>
      <c r="C47" s="78">
        <f t="shared" si="3"/>
        <v>39016</v>
      </c>
      <c r="D47" s="73">
        <v>10913</v>
      </c>
      <c r="E47" s="73">
        <v>28103</v>
      </c>
      <c r="H47" s="2"/>
      <c r="I47" s="10"/>
    </row>
    <row r="48" spans="1:9" ht="31.5" x14ac:dyDescent="0.2">
      <c r="A48" s="9"/>
      <c r="B48" s="72" t="s">
        <v>54</v>
      </c>
      <c r="C48" s="78">
        <f t="shared" si="3"/>
        <v>39016</v>
      </c>
      <c r="D48" s="73">
        <v>10913</v>
      </c>
      <c r="E48" s="73">
        <v>28103</v>
      </c>
      <c r="H48" s="2"/>
      <c r="I48" s="10"/>
    </row>
    <row r="49" spans="1:9" ht="31.5" x14ac:dyDescent="0.2">
      <c r="A49" s="9"/>
      <c r="B49" s="72" t="s">
        <v>55</v>
      </c>
      <c r="C49" s="78">
        <f t="shared" si="3"/>
        <v>39016</v>
      </c>
      <c r="D49" s="73">
        <v>10913</v>
      </c>
      <c r="E49" s="73">
        <v>28103</v>
      </c>
      <c r="H49" s="2"/>
      <c r="I49" s="10"/>
    </row>
    <row r="50" spans="1:9" ht="47.25" x14ac:dyDescent="0.2">
      <c r="A50" s="9"/>
      <c r="B50" s="72" t="s">
        <v>56</v>
      </c>
      <c r="C50" s="78">
        <f t="shared" si="3"/>
        <v>39016</v>
      </c>
      <c r="D50" s="73">
        <v>10913</v>
      </c>
      <c r="E50" s="73">
        <v>28103</v>
      </c>
      <c r="H50" s="2"/>
      <c r="I50" s="10"/>
    </row>
    <row r="51" spans="1:9" ht="63.75" thickBot="1" x14ac:dyDescent="0.25">
      <c r="A51" s="9"/>
      <c r="B51" s="63" t="s">
        <v>57</v>
      </c>
      <c r="C51" s="79">
        <f t="shared" si="3"/>
        <v>39016</v>
      </c>
      <c r="D51" s="74">
        <v>10913</v>
      </c>
      <c r="E51" s="74">
        <v>28103</v>
      </c>
      <c r="H51" s="2"/>
      <c r="I51" s="10"/>
    </row>
    <row r="52" spans="1:9" ht="63" x14ac:dyDescent="0.2">
      <c r="A52" s="9"/>
      <c r="B52" s="70" t="s">
        <v>58</v>
      </c>
      <c r="C52" s="78">
        <f t="shared" si="3"/>
        <v>81549</v>
      </c>
      <c r="D52" s="71">
        <v>65146</v>
      </c>
      <c r="E52" s="71">
        <v>16403</v>
      </c>
      <c r="F52" s="10"/>
      <c r="H52" s="2"/>
      <c r="I52" s="10"/>
    </row>
    <row r="53" spans="1:9" ht="47.25" x14ac:dyDescent="0.2">
      <c r="A53" s="9"/>
      <c r="B53" s="72" t="s">
        <v>59</v>
      </c>
      <c r="C53" s="78">
        <f t="shared" si="3"/>
        <v>54367</v>
      </c>
      <c r="D53" s="73">
        <v>43431</v>
      </c>
      <c r="E53" s="73">
        <v>10936</v>
      </c>
      <c r="F53" s="10"/>
      <c r="H53" s="2"/>
      <c r="I53" s="10"/>
    </row>
    <row r="54" spans="1:9" ht="31.5" x14ac:dyDescent="0.2">
      <c r="A54" s="9"/>
      <c r="B54" s="72" t="s">
        <v>60</v>
      </c>
      <c r="C54" s="78">
        <f t="shared" si="3"/>
        <v>54367</v>
      </c>
      <c r="D54" s="73">
        <v>43431</v>
      </c>
      <c r="E54" s="73">
        <v>10936</v>
      </c>
      <c r="F54" s="10"/>
      <c r="H54" s="2"/>
      <c r="I54" s="10"/>
    </row>
    <row r="55" spans="1:9" ht="47.25" x14ac:dyDescent="0.2">
      <c r="A55" s="9"/>
      <c r="B55" s="72" t="s">
        <v>61</v>
      </c>
      <c r="C55" s="78">
        <f t="shared" si="3"/>
        <v>54367</v>
      </c>
      <c r="D55" s="73">
        <v>43431</v>
      </c>
      <c r="E55" s="73">
        <v>10936</v>
      </c>
      <c r="F55" s="10"/>
      <c r="H55" s="2"/>
      <c r="I55" s="10"/>
    </row>
    <row r="56" spans="1:9" ht="47.25" x14ac:dyDescent="0.2">
      <c r="A56" s="9"/>
      <c r="B56" s="72" t="s">
        <v>62</v>
      </c>
      <c r="C56" s="78">
        <f t="shared" si="3"/>
        <v>27183</v>
      </c>
      <c r="D56" s="73">
        <v>21715</v>
      </c>
      <c r="E56" s="73">
        <v>5468</v>
      </c>
      <c r="F56" s="10"/>
      <c r="H56" s="2"/>
      <c r="I56" s="10"/>
    </row>
    <row r="57" spans="1:9" ht="63" x14ac:dyDescent="0.2">
      <c r="A57" s="9"/>
      <c r="B57" s="72" t="s">
        <v>63</v>
      </c>
      <c r="C57" s="78">
        <f t="shared" si="3"/>
        <v>81549</v>
      </c>
      <c r="D57" s="73">
        <v>65146</v>
      </c>
      <c r="E57" s="73">
        <v>16403</v>
      </c>
      <c r="F57" s="10"/>
      <c r="H57" s="2"/>
      <c r="I57" s="10"/>
    </row>
    <row r="58" spans="1:9" ht="31.5" x14ac:dyDescent="0.2">
      <c r="A58" s="9"/>
      <c r="B58" s="72" t="s">
        <v>64</v>
      </c>
      <c r="C58" s="78">
        <f t="shared" si="3"/>
        <v>54367</v>
      </c>
      <c r="D58" s="73">
        <v>43431</v>
      </c>
      <c r="E58" s="73">
        <v>10936</v>
      </c>
      <c r="F58" s="10"/>
      <c r="H58" s="2"/>
      <c r="I58" s="10"/>
    </row>
    <row r="59" spans="1:9" ht="31.5" x14ac:dyDescent="0.2">
      <c r="A59" s="9"/>
      <c r="B59" s="72" t="s">
        <v>65</v>
      </c>
      <c r="C59" s="78">
        <f t="shared" si="3"/>
        <v>54367</v>
      </c>
      <c r="D59" s="73">
        <v>43431</v>
      </c>
      <c r="E59" s="73">
        <v>10936</v>
      </c>
      <c r="F59" s="10"/>
      <c r="H59" s="2"/>
      <c r="I59" s="10"/>
    </row>
    <row r="60" spans="1:9" ht="48" thickBot="1" x14ac:dyDescent="0.25">
      <c r="A60" s="9"/>
      <c r="B60" s="63" t="s">
        <v>66</v>
      </c>
      <c r="C60" s="79">
        <f>SUM(D60:E60)</f>
        <v>81549</v>
      </c>
      <c r="D60" s="74">
        <v>65146</v>
      </c>
      <c r="E60" s="74">
        <v>16403</v>
      </c>
      <c r="F60" s="10"/>
      <c r="H60" s="2"/>
      <c r="I60" s="10"/>
    </row>
    <row r="61" spans="1:9" ht="55.5" customHeight="1" x14ac:dyDescent="0.2">
      <c r="A61" s="9"/>
      <c r="B61" s="54" t="s">
        <v>67</v>
      </c>
      <c r="C61" s="80">
        <f>SUM(D61:E61)</f>
        <v>3226806</v>
      </c>
      <c r="D61" s="71">
        <f>SUM(D30:D60)</f>
        <v>2446806</v>
      </c>
      <c r="E61" s="71">
        <f>SUM(E30:E60)</f>
        <v>780000</v>
      </c>
      <c r="F61" s="10"/>
      <c r="G61" s="10"/>
      <c r="H61" s="10"/>
      <c r="I61" s="10"/>
    </row>
    <row r="67" spans="2:11" x14ac:dyDescent="0.2">
      <c r="I67" s="2"/>
      <c r="J67" s="2"/>
    </row>
    <row r="68" spans="2:11" x14ac:dyDescent="0.2">
      <c r="I68" s="2"/>
      <c r="J68" s="2"/>
    </row>
    <row r="69" spans="2:11" x14ac:dyDescent="0.2">
      <c r="B69" s="55"/>
      <c r="I69" s="2"/>
      <c r="J69" s="2"/>
    </row>
    <row r="70" spans="2:11" x14ac:dyDescent="0.2">
      <c r="B70" s="55"/>
      <c r="I70" s="2"/>
      <c r="J70" s="2"/>
    </row>
    <row r="71" spans="2:11" x14ac:dyDescent="0.2">
      <c r="B71" s="55"/>
      <c r="I71" s="2"/>
      <c r="J71" s="2"/>
    </row>
    <row r="72" spans="2:11" x14ac:dyDescent="0.2">
      <c r="B72" s="55"/>
      <c r="F72" s="56"/>
      <c r="G72" s="56"/>
      <c r="H72" s="57"/>
      <c r="I72" s="2"/>
      <c r="J72" s="2"/>
    </row>
    <row r="73" spans="2:11" x14ac:dyDescent="0.2">
      <c r="B73" s="55"/>
      <c r="C73" s="56"/>
      <c r="D73" s="56"/>
      <c r="E73" s="56"/>
      <c r="F73" s="3"/>
      <c r="G73" s="3"/>
      <c r="I73" s="56"/>
      <c r="J73" s="56"/>
      <c r="K73" s="2"/>
    </row>
    <row r="74" spans="2:11" x14ac:dyDescent="0.2">
      <c r="B74" s="55"/>
      <c r="E74" s="56"/>
      <c r="G74" s="3"/>
      <c r="I74" s="58"/>
      <c r="J74" s="58"/>
    </row>
    <row r="75" spans="2:11" x14ac:dyDescent="0.2">
      <c r="B75" s="55"/>
      <c r="E75" s="56"/>
      <c r="G75" s="3"/>
      <c r="I75" s="2"/>
      <c r="J75" s="2"/>
    </row>
    <row r="76" spans="2:11" x14ac:dyDescent="0.2">
      <c r="E76" s="56"/>
      <c r="G76" s="3"/>
      <c r="I76" s="2"/>
      <c r="J76" s="2"/>
    </row>
    <row r="77" spans="2:11" x14ac:dyDescent="0.2">
      <c r="E77" s="56"/>
      <c r="G77" s="3"/>
      <c r="I77" s="2"/>
      <c r="J77" s="2"/>
    </row>
    <row r="78" spans="2:11" x14ac:dyDescent="0.2">
      <c r="C78" s="56"/>
      <c r="D78" s="56"/>
      <c r="E78" s="56"/>
      <c r="F78" s="3"/>
      <c r="G78" s="3"/>
      <c r="I78" s="56"/>
      <c r="J78" s="56"/>
      <c r="K78" s="2"/>
    </row>
    <row r="79" spans="2:11" x14ac:dyDescent="0.2">
      <c r="E79" s="56"/>
      <c r="G79" s="3"/>
      <c r="I79" s="58"/>
      <c r="J79" s="58"/>
    </row>
    <row r="80" spans="2:11" x14ac:dyDescent="0.2">
      <c r="E80" s="56"/>
      <c r="G80" s="3"/>
      <c r="I80" s="2"/>
      <c r="J80" s="2"/>
    </row>
    <row r="81" spans="3:11" x14ac:dyDescent="0.2">
      <c r="E81" s="56"/>
      <c r="G81" s="3"/>
      <c r="I81" s="2"/>
      <c r="J81" s="2"/>
    </row>
    <row r="82" spans="3:11" x14ac:dyDescent="0.2">
      <c r="E82" s="56"/>
      <c r="G82" s="3"/>
      <c r="I82" s="2"/>
      <c r="J82" s="2"/>
    </row>
    <row r="83" spans="3:11" x14ac:dyDescent="0.2">
      <c r="E83" s="56"/>
      <c r="G83" s="3"/>
      <c r="I83" s="2"/>
      <c r="J83" s="2"/>
    </row>
    <row r="84" spans="3:11" x14ac:dyDescent="0.2">
      <c r="E84" s="56"/>
      <c r="G84" s="3"/>
      <c r="I84" s="2"/>
      <c r="J84" s="2"/>
    </row>
    <row r="85" spans="3:11" x14ac:dyDescent="0.2">
      <c r="E85" s="56"/>
      <c r="G85" s="3"/>
      <c r="I85" s="2"/>
      <c r="J85" s="2"/>
    </row>
    <row r="86" spans="3:11" x14ac:dyDescent="0.2">
      <c r="C86" s="56"/>
      <c r="D86" s="56"/>
      <c r="E86" s="56"/>
      <c r="F86" s="3"/>
      <c r="G86" s="3"/>
      <c r="I86" s="56"/>
      <c r="J86" s="56"/>
      <c r="K86" s="2"/>
    </row>
    <row r="87" spans="3:11" x14ac:dyDescent="0.2">
      <c r="E87" s="56"/>
      <c r="G87" s="3"/>
      <c r="I87" s="58"/>
      <c r="J87" s="58"/>
    </row>
    <row r="88" spans="3:11" x14ac:dyDescent="0.2">
      <c r="E88" s="56"/>
      <c r="G88" s="3"/>
      <c r="I88" s="2"/>
      <c r="J88" s="2"/>
    </row>
    <row r="89" spans="3:11" x14ac:dyDescent="0.2">
      <c r="E89" s="56"/>
      <c r="G89" s="3"/>
      <c r="I89" s="2"/>
      <c r="J89" s="2"/>
    </row>
    <row r="90" spans="3:11" x14ac:dyDescent="0.2">
      <c r="E90" s="56"/>
      <c r="G90" s="3"/>
      <c r="I90" s="2"/>
      <c r="J90" s="2"/>
    </row>
    <row r="91" spans="3:11" x14ac:dyDescent="0.2">
      <c r="E91" s="56"/>
      <c r="G91" s="3"/>
      <c r="I91" s="2"/>
      <c r="J91" s="2"/>
    </row>
    <row r="92" spans="3:11" x14ac:dyDescent="0.2">
      <c r="E92" s="56"/>
      <c r="G92" s="3"/>
      <c r="I92" s="2"/>
      <c r="J92" s="2"/>
    </row>
    <row r="93" spans="3:11" x14ac:dyDescent="0.2">
      <c r="E93" s="56"/>
      <c r="G93" s="3"/>
      <c r="I93" s="2"/>
      <c r="J93" s="2"/>
    </row>
    <row r="94" spans="3:11" x14ac:dyDescent="0.2">
      <c r="E94" s="56"/>
      <c r="G94" s="3"/>
      <c r="I94" s="2"/>
      <c r="J94" s="2"/>
    </row>
    <row r="95" spans="3:11" x14ac:dyDescent="0.2">
      <c r="C95" s="56"/>
      <c r="D95" s="56"/>
      <c r="E95" s="56"/>
      <c r="F95" s="3"/>
      <c r="G95" s="3"/>
      <c r="I95" s="56"/>
      <c r="J95" s="56"/>
      <c r="K95" s="2"/>
    </row>
    <row r="96" spans="3:11" x14ac:dyDescent="0.2">
      <c r="G96" s="3"/>
      <c r="I96" s="58"/>
      <c r="J96" s="58"/>
    </row>
    <row r="97" spans="3:12" x14ac:dyDescent="0.2">
      <c r="G97" s="3"/>
      <c r="I97" s="2"/>
      <c r="J97" s="2"/>
    </row>
    <row r="98" spans="3:12" x14ac:dyDescent="0.2">
      <c r="G98" s="3"/>
      <c r="I98" s="2"/>
      <c r="J98" s="2"/>
    </row>
    <row r="99" spans="3:12" x14ac:dyDescent="0.2">
      <c r="G99" s="3"/>
      <c r="I99" s="2"/>
      <c r="J99" s="2"/>
    </row>
    <row r="100" spans="3:12" x14ac:dyDescent="0.2">
      <c r="G100" s="3"/>
      <c r="I100" s="2"/>
      <c r="J100" s="2"/>
    </row>
    <row r="101" spans="3:12" x14ac:dyDescent="0.2">
      <c r="G101" s="3"/>
      <c r="I101" s="2"/>
      <c r="J101" s="2"/>
    </row>
    <row r="102" spans="3:12" x14ac:dyDescent="0.2">
      <c r="G102" s="3"/>
      <c r="I102" s="2"/>
      <c r="J102" s="2"/>
    </row>
    <row r="103" spans="3:12" x14ac:dyDescent="0.2">
      <c r="G103" s="3"/>
      <c r="I103" s="2"/>
      <c r="J103" s="2"/>
    </row>
    <row r="104" spans="3:12" x14ac:dyDescent="0.2">
      <c r="G104" s="3"/>
      <c r="I104" s="2"/>
      <c r="J104" s="2"/>
    </row>
    <row r="105" spans="3:12" x14ac:dyDescent="0.2">
      <c r="G105" s="3"/>
      <c r="I105" s="2"/>
      <c r="J105" s="2"/>
    </row>
    <row r="106" spans="3:12" x14ac:dyDescent="0.2">
      <c r="C106" s="56"/>
      <c r="D106" s="56"/>
      <c r="E106" s="56"/>
      <c r="F106" s="3"/>
      <c r="G106" s="3"/>
      <c r="I106" s="56"/>
      <c r="J106" s="56"/>
      <c r="K106" s="2"/>
    </row>
    <row r="107" spans="3:12" x14ac:dyDescent="0.2">
      <c r="C107" s="56"/>
      <c r="D107" s="56"/>
      <c r="E107" s="56"/>
      <c r="F107" s="57"/>
      <c r="G107" s="57"/>
      <c r="H107" s="57"/>
      <c r="I107" s="56"/>
      <c r="J107" s="56"/>
      <c r="K107" s="2"/>
    </row>
    <row r="108" spans="3:12" x14ac:dyDescent="0.2">
      <c r="I108" s="58"/>
      <c r="J108" s="58"/>
    </row>
    <row r="109" spans="3:12" x14ac:dyDescent="0.2">
      <c r="C109" s="1"/>
      <c r="D109" s="1"/>
      <c r="E109" s="1"/>
      <c r="F109" s="1"/>
      <c r="G109" s="1"/>
      <c r="H109" s="1"/>
      <c r="I109" s="1"/>
      <c r="K109" s="2"/>
    </row>
    <row r="110" spans="3:12" x14ac:dyDescent="0.2">
      <c r="C110" s="1"/>
      <c r="D110" s="1"/>
      <c r="E110" s="1"/>
      <c r="F110" s="1"/>
      <c r="G110" s="1"/>
      <c r="H110" s="1"/>
      <c r="I110" s="1"/>
      <c r="K110" s="2"/>
      <c r="L110" s="2"/>
    </row>
  </sheetData>
  <mergeCells count="10">
    <mergeCell ref="A24:A25"/>
    <mergeCell ref="A5:E5"/>
    <mergeCell ref="A6:E6"/>
    <mergeCell ref="A10:A11"/>
    <mergeCell ref="A1:B1"/>
    <mergeCell ref="C1:D1"/>
    <mergeCell ref="A2:B2"/>
    <mergeCell ref="C2:D2"/>
    <mergeCell ref="A3:B3"/>
    <mergeCell ref="C3:D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dcterms:created xsi:type="dcterms:W3CDTF">2016-04-09T20:16:49Z</dcterms:created>
  <dcterms:modified xsi:type="dcterms:W3CDTF">2016-04-09T20:20:13Z</dcterms:modified>
</cp:coreProperties>
</file>